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J03K30J\Desktop\Escritorio\CRISS\AÑO 2016\invitaciones\anexos\"/>
    </mc:Choice>
  </mc:AlternateContent>
  <bookViews>
    <workbookView xWindow="0" yWindow="0" windowWidth="28800" windowHeight="12435"/>
  </bookViews>
  <sheets>
    <sheet name="Hoja1" sheetId="8"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75" i="8" l="1"/>
  <c r="G74" i="8"/>
  <c r="G73" i="8"/>
  <c r="G72" i="8"/>
  <c r="G69" i="8"/>
  <c r="G68" i="8"/>
  <c r="G67" i="8"/>
  <c r="G66" i="8"/>
  <c r="G65" i="8"/>
  <c r="G64" i="8"/>
  <c r="G63" i="8"/>
  <c r="G62" i="8"/>
  <c r="G61" i="8"/>
  <c r="G60" i="8"/>
  <c r="G59" i="8"/>
  <c r="G58" i="8"/>
  <c r="G57" i="8"/>
  <c r="G56" i="8"/>
  <c r="G55" i="8"/>
  <c r="G54" i="8"/>
  <c r="G53" i="8"/>
  <c r="G52" i="8"/>
  <c r="G51" i="8"/>
  <c r="G50" i="8"/>
  <c r="G49" i="8"/>
  <c r="G48" i="8"/>
  <c r="G47" i="8"/>
  <c r="G46" i="8"/>
  <c r="G45" i="8"/>
  <c r="G44" i="8"/>
  <c r="G42" i="8"/>
  <c r="G41" i="8"/>
  <c r="G40" i="8"/>
  <c r="G39" i="8"/>
  <c r="G38" i="8"/>
  <c r="G37" i="8"/>
  <c r="G36" i="8"/>
  <c r="G35" i="8"/>
  <c r="G34" i="8"/>
  <c r="G33" i="8"/>
  <c r="G32" i="8"/>
  <c r="G31" i="8"/>
  <c r="G30" i="8"/>
  <c r="G29" i="8"/>
  <c r="G28" i="8"/>
  <c r="G27" i="8"/>
  <c r="G26" i="8"/>
  <c r="G25" i="8"/>
  <c r="G23" i="8"/>
  <c r="G22" i="8"/>
  <c r="G21" i="8"/>
  <c r="G20" i="8"/>
  <c r="G19" i="8"/>
  <c r="G17" i="8"/>
  <c r="G16" i="8"/>
  <c r="G15" i="8"/>
  <c r="G14" i="8"/>
  <c r="G7" i="8"/>
  <c r="G13" i="8"/>
  <c r="G12" i="8"/>
  <c r="G11" i="8"/>
  <c r="G10" i="8"/>
  <c r="G9" i="8"/>
  <c r="G8" i="8"/>
  <c r="G6" i="8"/>
  <c r="G5" i="8"/>
  <c r="G4" i="8"/>
  <c r="H24" i="8"/>
  <c r="H42" i="8"/>
  <c r="H57" i="8"/>
  <c r="H65" i="8"/>
  <c r="H75" i="8"/>
  <c r="H69" i="8"/>
  <c r="H18" i="8"/>
  <c r="H73" i="8"/>
  <c r="G70" i="8"/>
  <c r="G76" i="8"/>
  <c r="G18" i="8"/>
  <c r="G24" i="8"/>
  <c r="G43" i="8"/>
</calcChain>
</file>

<file path=xl/sharedStrings.xml><?xml version="1.0" encoding="utf-8"?>
<sst xmlns="http://schemas.openxmlformats.org/spreadsheetml/2006/main" count="220" uniqueCount="105">
  <si>
    <t>admon</t>
  </si>
  <si>
    <t>registro</t>
  </si>
  <si>
    <t>docentes</t>
  </si>
  <si>
    <t>vestibulo</t>
  </si>
  <si>
    <t>espera</t>
  </si>
  <si>
    <t xml:space="preserve">juntas </t>
  </si>
  <si>
    <t>oficina jefe</t>
  </si>
  <si>
    <t>archivador</t>
  </si>
  <si>
    <t>estaciones de trabajo</t>
  </si>
  <si>
    <t>Cocineta</t>
  </si>
  <si>
    <t>formacion</t>
  </si>
  <si>
    <t>aula de sistemas 1</t>
  </si>
  <si>
    <t>aula de sistemas 2</t>
  </si>
  <si>
    <t>lab simulacion</t>
  </si>
  <si>
    <t>sala DEBRIEFING</t>
  </si>
  <si>
    <t xml:space="preserve">almacen </t>
  </si>
  <si>
    <t>estacion de enfermeria</t>
  </si>
  <si>
    <t xml:space="preserve">sala de preparacion alimentos </t>
  </si>
  <si>
    <t xml:space="preserve">sala de rpc </t>
  </si>
  <si>
    <t>acceso</t>
  </si>
  <si>
    <t>pasillo acceso simulador</t>
  </si>
  <si>
    <t>oficnas biomedicas</t>
  </si>
  <si>
    <t xml:space="preserve">sala visual </t>
  </si>
  <si>
    <t xml:space="preserve">cuarto de hospital </t>
  </si>
  <si>
    <t xml:space="preserve">cuarto de control </t>
  </si>
  <si>
    <t>salon de clases</t>
  </si>
  <si>
    <t>lab microbiologia</t>
  </si>
  <si>
    <t xml:space="preserve">lavado material </t>
  </si>
  <si>
    <t xml:space="preserve">esterilizacion </t>
  </si>
  <si>
    <t>paracitologia</t>
  </si>
  <si>
    <t>micologia</t>
  </si>
  <si>
    <t>bacteriologia</t>
  </si>
  <si>
    <t xml:space="preserve">toma de muestras </t>
  </si>
  <si>
    <t xml:space="preserve">aux de laboratorio </t>
  </si>
  <si>
    <t xml:space="preserve">acceso </t>
  </si>
  <si>
    <t xml:space="preserve">microscopios </t>
  </si>
  <si>
    <t>lab docente</t>
  </si>
  <si>
    <t>lab bioquimica</t>
  </si>
  <si>
    <t xml:space="preserve">sala preparacion reactivos </t>
  </si>
  <si>
    <t xml:space="preserve">morfologia </t>
  </si>
  <si>
    <t>morfologia</t>
  </si>
  <si>
    <t xml:space="preserve">lab ing civil </t>
  </si>
  <si>
    <t>lab de mecanica</t>
  </si>
  <si>
    <t xml:space="preserve">lab de fluidos </t>
  </si>
  <si>
    <t xml:space="preserve">salon de clases </t>
  </si>
  <si>
    <t xml:space="preserve">Mobiliario para areas de admon - lab de simulacion bioquimica , microbiologia , mecanica, fluidos y areas de formacion en campus carvajal </t>
  </si>
  <si>
    <t>$ UNIT</t>
  </si>
  <si>
    <t>$TOTAL</t>
  </si>
  <si>
    <t>ITEM</t>
  </si>
  <si>
    <t>DESCRIPCION</t>
  </si>
  <si>
    <t>AREA</t>
  </si>
  <si>
    <t>ZONA</t>
  </si>
  <si>
    <t>CANT</t>
  </si>
  <si>
    <t>SUBTOTAL</t>
  </si>
  <si>
    <t>I.V.A. 16 %</t>
  </si>
  <si>
    <t>VALOR TOTAL MOBILIARIO $ ………………</t>
  </si>
  <si>
    <r>
      <rPr>
        <b/>
        <sz val="12"/>
        <color theme="1"/>
        <rFont val="Perpetua"/>
        <family val="1"/>
      </rPr>
      <t xml:space="preserve">Cocina integral </t>
    </r>
    <r>
      <rPr>
        <sz val="12"/>
        <color theme="1"/>
        <rFont val="Perpetua"/>
        <family val="1"/>
      </rPr>
      <t>de 0.60 de alto x 2.20 de ancho x 0.31 de fondo tablero en aglomerado, con un locero y platero metálico, con puertas abatibles, manijas metálicas, patas en acero cromado con nivelador basurero, meson en melanina y lavaplatos en acero inoxidable.</t>
    </r>
  </si>
  <si>
    <r>
      <rPr>
        <b/>
        <sz val="12"/>
        <color theme="1"/>
        <rFont val="Perpetua"/>
        <family val="1"/>
      </rPr>
      <t>Modulo de estantería</t>
    </r>
    <r>
      <rPr>
        <sz val="12"/>
        <color theme="1"/>
        <rFont val="Perpetua"/>
        <family val="1"/>
      </rPr>
      <t xml:space="preserve"> metalica LIVIANA de 2.00 mts de alto,0.92 mts de ancho, 0.40 mts de fondo.Con (6) seis entrepaños graduables.Fabricado en lamina, los parales en calibre 16 y los entrepaños en calibre 22, terminados en pintura electrostática en color GRIS</t>
    </r>
  </si>
  <si>
    <r>
      <rPr>
        <b/>
        <sz val="12"/>
        <color theme="1"/>
        <rFont val="Perpetua"/>
        <family val="1"/>
      </rPr>
      <t>Torre Locker metalico</t>
    </r>
    <r>
      <rPr>
        <sz val="12"/>
        <color theme="1"/>
        <rFont val="Perpetua"/>
        <family val="1"/>
      </rPr>
      <t xml:space="preserve"> de ( 16 ) Dieciseis puestos, de 2.00 mts de alto,1.23 mts de ancho, 0.30 mts de fondo. Cada casilla de 45 cm de alto,30 cm de ancho, 30 cm de fondo. puertas con celosías para ventilación y sistema de cierre con porta candado. Fabricado totalmente en lamina calibre 22, con terminados en pintura electrostática Color GRIS</t>
    </r>
  </si>
  <si>
    <t>aula de sistemas 1 y 2</t>
  </si>
  <si>
    <t xml:space="preserve">aula de sistemas </t>
  </si>
  <si>
    <t xml:space="preserve">SUBTOTAL </t>
  </si>
  <si>
    <t>Suministro e instalación de puestos de trabajo en aglomerado tipo tablex 30 mm de espesor, recubiertas en su parte superior en laminado decorativo de alta presión tipo F8, Contornos con bordes redondeados y cantos con elementos protectores elásticos de PVC planos,  los herrajes metálicos como elementos de soportes, anclajes elaborados en lámina coll rolled.  Incluye cajonera de dos cajones y uno de archivo con correderas o rieles tipo full extensión, niveladores, elementos metalicos recubiertos con pintura en polvo termoendurecible epoxipoliester aplicada electrostáticamente.  El puesto incluye falda metálica,  tapa pasa cables y gabinete de seguridad áereo frente tapizado en paño, dimensiones 0.60 x 0,38 x 0,38;  dimensiones de las superfieces 1,50 + 1,10 *0,60  (ver plano anexo), en algunos casos, la fijación de las superficies debe hacerse a muros tipo dry wall</t>
  </si>
  <si>
    <t>Suministro e instalación de puestos de trabajo con barra mostrador h= 0,90 a 1,10, en aglomerado tipo tablex 30 mm de espesor, recubiertas en su parte superior en laminado decorativo de alta presión tipo F8, Contornos con bordes redondeados y cantos con elementos protectores elásticos de PVC planos, los herrajes metálicos como elementos de soportes, anclajes elaborados en lámina coll rolled.  incluye 2 cajonera de cuatro  cajones y dos de archivo con correderas o rieles tipo full extensión, niveladores, elementos metalicos elaborados en lamina coll rolled cubiertos con pintura en polvo termoendurecible epoxipoliester aplicada electrostáticamente.  El puesto incluye tapa pasacales y gabinete de seguridad áereo frente en aglomerado , dimensiones 0.60 x 0,38 x 0,38.  Dimensiones de las superfieces 5.49 + 1,57 *0,60. (ver plano anexo), en algunos casos, la fijación de las superficies debe hacerse a muros tipo dry wall</t>
  </si>
  <si>
    <t>Suministro e instalación de puestos de trabajo en aglomerado tipo tablex 30 mm de espesor, recubiertas en su parte superior en laminado decorativo de alta presión tipo F8, Contornos con bordes redondeados y cantos con elementos protectores elásticos de PVC planos,  los herrajes metálicos como elementos de soportes, anclajes elaborados en lámina coll rolled.  Incluye cajonera de dos cajones y uno de archivo con correderas o rieles tipo full extensión, niveladores, elementos metalicos recubiertos con pintura en polvo termoendurecible epoxipoliester aplicada electrostáticamente.  El puesto incluye falda metálica,  tapa pasa cables y gabinete de seguridad áereo frente aglomerado,  dimensiones de las superfieces2.20+ 1.00+ 2.20 *0,60  (ver plano anexo), en algunos casos, la fijación de las superficies debe hacerse a muros tipo dry wall</t>
  </si>
  <si>
    <t xml:space="preserve">silla multiproposito con espaldar plastico en polipropileno negro y tapizado con espuma laminada de 2cm y densidad 30, asiento tapizado con espuma laminada densidad 40, brazos en polipropileno con una estructura de tuberia CR 7/8 calibre 16 y sus patas en tuberia 1" 1/4 calibre 14 y niveladores en polipropileno </t>
  </si>
  <si>
    <t xml:space="preserve">silla giratoria con apoyo lumbar ajustable con un asiento en su parte interna con lamina externa moldeada en polipropileno con una espuma de 5 cms de espesor y con densidad 40, la estructura de espaldar con refuerzos en fibra de vidrio y apoya braso fijo con refuerzo en fibra de vidrio tambien con un mecanismo de eje central de bloqueo y rodachinas en nylon de 50 mm de diametro </t>
  </si>
  <si>
    <t>silla giratoria ejecutiva con un asiento interno en madera laminada contraenchapada y con una espuma en poliuretano inyectado densidad 50 con apoyo lumbar en espuma de poliuretano con acabado y apoya brazos en poliuretano y pad inyectados Syncro con slider integrado, bloqueo en cinco posiciones y ajuste de tensión lateral. y rodachinas en nylon con recubrimiento en poliuretano. Cabecero desmontable en espuma y malla elástica de poliéster.</t>
  </si>
  <si>
    <t xml:space="preserve">Suministro e instalación de mesa de juntas 180 cm x 220 cm, con una superficie en Tablero aglomerado de 30 mm con laminado de alta presión y canto PVC 2mm. Y patas en Perfileria aluminio extruido con regulación de
altura con niveladores y botas inyectadas en polipropileno, con estructuras Vigas de acero CR 20x40mm calibre 16 con recubrimiento en pintura electrostática y con electrificacion a traves de un Perfil de aluminio con riel de electrificación con tomas de voz y datos.
</t>
  </si>
  <si>
    <t xml:space="preserve">Archivador rodante con sistema mecanico y capacidad de : 250 carpetas tamaño oficio ó carta por cada entrepaño, 10 legajadores AZ tamaño oficio ó carta por cada entrepaño y/o 16 libros de contabilidad por cada entrepaño.  Ademas se pueden adecuar bandejas para carpetas colgantes y archivo inactivo en cajas.  
</t>
  </si>
  <si>
    <t>Suministro e instalación de puestos de trabajo en aglomerado tipo tablex 30 mm de espesor, recubiertas en su parte superior en laminado decorativo de alta presión tipo F8, Contornos con bordes redondeados y cantos con elementos protectores elásticos de PVC planos,  los herrajes metálicos como elementos de soportes, anclajes elaborados en lámina coll rolled.  Incluye cajonera  , extensión, niveladores, elementos metalicos recubiertos con pintura en polvo termoendurecible epoxipoliester aplicada electrostáticamente.  El puesto incluye falda metálica,  y gabinete de seguridad áereo frente tapizado en paño, dimensiones 0.90 x 0,38 x 0,38;  dimensiones de las superfieces 0.90  *0,60  (ver plano anexo), en algunos casos, la fijación de las superficies debe hacerse a muros tipo dry wall</t>
  </si>
  <si>
    <t xml:space="preserve">Poltrona de diseño moderno 4  puestos  con Estructura interna metalica , con  Espuma Poliuretano inyectado y una base en Madera Fija
</t>
  </si>
  <si>
    <t>mesa para computador de 0.80 x 0.60 mts En laca mate natural; Fórmica; Termoformado en PET o PVC. Pintura electrostática horneable con recubrimiento en polvo. Estructura metálica en  Negro gofrado. Y Tuberia Acero CR, 7/8" Cal.18; Lamina Acero CR, Cal.22. Maderas: Madera contrachapada o aglomerado.</t>
  </si>
  <si>
    <t>mesa docente 1.60 x 0.60 mts En laca mate natural; Fórmica; Termoformado en PET o PVC. Pintura electrostática horneable con recubrimiento en polvo. Estructura metálica en  Negro gofrado. Y Tuberia Acero CR, 7/8" Cal.18; Lamina Acero CR, Cal.22. Maderas: Madera contrachapada o aglomerado.</t>
  </si>
  <si>
    <t xml:space="preserve">mesa multiple para sala de sistemas de 2.40 x.60 En laca mate natural; Fórmica; Termoformado en PET o PVC. Pintura electrostática horneable con recubrimiento en polvo. Estructura metálica en  Negro gofrado. Y Tuberia Acero CR, 7/8" Cal.18; Lamina Acero CR, Cal.22. Maderas: Madera contrachapada o aglomerado. </t>
  </si>
  <si>
    <t xml:space="preserve"> Silla con brazos ajustables en T, tapizada en textil. Mecanismo contacto permanente, y base de 5 apoyos con ruedas para piso duro, color a definir posteriormente</t>
  </si>
  <si>
    <t xml:space="preserve"> mesa multiple para sala de sistemas de 2.40 x.60 En laca mate natural; Fórmica; Termoformado en PET o PVC. Pintura electrostática horneable con recubrimiento en polvo. Estructura metálica en  Negro gofrado. Y Tuberia Acero CR, 7/8" Cal.18; Lamina Acero CR, Cal.22. Maderas: Madera contrachapada o aglomerado.</t>
  </si>
  <si>
    <t xml:space="preserve">Sillas Tándem de cuatro puestos (4) con las siguientes características: 1. asiento y espaldar independientes en lámina Cold Rolled calibre 20 conformado por embutición acabado con pintura electrostática ACABADO 2. Los acabados de las partes metálicas tendrán una base anticorrosiva y acabado en pintura electrostática.
ESTRUCTURA 3. Estructura viga principal en tubería estructural de 76 x 38 mm espesor de 2 mm, color estructura: Negro o gris aluminio BASE 4. patas, tubo elíptico de 61 x 31 mm calibre 16 niveladores y tapones en polipropileno con rotula de ajuste 
</t>
  </si>
  <si>
    <t xml:space="preserve">Sillas Tándem de cuatro puestos (4) con las siguientes características: 1. asiento y espaldar independientes en lámina Cold Rolled calibre 20 conformado por embutición acabado con pintura electrostática ACABADO 2. Los acabados de las partes metálicas tendrán una base anticorrosiva y acabado en pintura electrostática.
ESTRUCTURA 3. Estructura viga principal en tubería estructural de 76 x 38 mm espesor de 2 mm, color estructura: Negro o gris aluminio BASE 4. patas, tubo elíptico de 61 x 31 mm calibre 16 niveladores y tapones en polipropileno con rotula de ajuste 
</t>
  </si>
  <si>
    <t>mesa de laboratorio con lavabo y demas servcios de (1.00 x 4.70 ) Mesa central: Con repisa aérea y estantes regulables, galería eléctrica Con estructura metálica en forma de “C” o “U” con superficies de trabajo en Granito pulido,  de gran dureza.</t>
  </si>
  <si>
    <t>mueble con cajoneras y superficie en piedra pulida con lavabo de (2.40  x .60 ) Muebles inferiores con puertas  dobles y cajones. Los muebles bajo las mesas de trabajo son  fijos con rodapié,  Bisagras de apertura de 270º. Guías y rodamientos de cajones de extracción total. Tirador de apertura. Mobiliario fabricado en diferentes calidades: tablero estándar, de alta densidad DM, melaminado de 19mm de grosor, y tablero de resinas sintéticas (HPL).</t>
  </si>
  <si>
    <t>mueble con cajoneras y superficie en piedra pulida con lavabo de (1.94 x .60 )  Muebles inferiores con puertas  dobles y cajones. Los muebles bajo las mesas de trabajo son  fijos con rodapié,  Bisagras de apertura de 270º. Guías y rodamientos de cajones de extracción total. Tirador de apertura. Mobiliario fabricado en diferentes calidades: tablero estándar, de alta densidad DM, melaminado de 19mm de grosor, y tablero de resinas sintéticas (HPL).</t>
  </si>
  <si>
    <t>mueble con cajoneras y superficie en piedra pulida con lavabo de (2.4 x .60 )  Muebles inferiores con puertas  dobles y cajones. Los muebles bajo las mesas de trabajo son  fijos con rodapié,  Bisagras de apertura de 270º. Guías y rodamientos de cajones de extracción total. Tirador de apertura. Mobiliario fabricado en diferentes calidades: tablero estándar, de alta densidad DM, melaminado de 19mm de grosor, y tablero de resinas sintéticas (HPL).</t>
  </si>
  <si>
    <t xml:space="preserve">mesa para extracion de dos puestos con recubrimiento en melanina color blanco con separador de divisor central y colchonetas para extracciones en polipiel sintetico </t>
  </si>
  <si>
    <t xml:space="preserve">Silla tipo cajero asiento y respaldo en poliuretano tipo piel integral con alma de multiplay de 9mm. Mecanismo de elevación de asiento, reclinación de respaldo con bloqueo, aro secansa pies cromado, ruedas o regatones a escoger </t>
  </si>
  <si>
    <t>mesas de 1.20 x 2.20 para reposo de cadaveres Construida completamente en acero inox. La mesa reposo cadáveres está compuesta de un plano con bordado perimetral para contención alpecines, dotada de desagüe y de pila recoge alpecines de acero inox. Estructura portante de acero inox. Dotación de cuatro ruedas (dos con freno, dos libres).</t>
  </si>
  <si>
    <t>Suministro e instalación de puestos de trabajo en aglomerado tipo tablex 30 mm de espesor, recubiertas en su parte superior en laminado decorativo de alta presión tipo F8, Contornos con bordes redondeados y cantos con elementos protectores elásticos de PVC planos,  los herrajes metálicos como elementos de soportes, anclajes elaborados en lámina coll rolled.  Incluye cajonera de dos cajones y uno de archivo con correderas o rieles tipo full extensión, niveladores, elementos metalicos recubiertos con pintura en polvo termoendurecible epoxipoliester aplicada electrostáticamente.  El puesto incluye falda metálica,  tapa pasa cables y gabinete de seguridad áereo frente tapizado en paño, dimensiones 0.60 x 0,38 x 0,38;  dimensiones de las superfieces 1,80 + 1,20 *0,60  (ver plano anexo), en algunos casos, la fijación de las superficies debe hacerse a muros tipo dry wall</t>
  </si>
  <si>
    <t>mueble con superficie en piedra pulida y cajoneros en aglomerado mdf y formica con servicio de lavabo ( 2.48 x .60 ) patas con forma de C fabricadas en tubo de acero de sección 60x30x2mm. electrosoldado, y unidas transversalmente mediante un doble bastidor(de tubo de acero igualmente)  a la vez que sirven comosoportes de la Superficie de Trabajo y de la Trasera Removible.</t>
  </si>
  <si>
    <t>Silla universitaria con estructura en tubo redondo 7/8 calibre 18 Asiento ergonómico asegurado con 4 tornillos y tuercas de seguridad, Espaldar de ensamble modelo ergonómico inyectados en polipropileno Brazo en polipropileno tipo paleta asegurado con 4 tornillos y tuercas de seguridad Soldadura MIG Pintura en polvo electroestática</t>
  </si>
  <si>
    <t>lavabos de cirujanos fabricados en acero inox 18/10 AISI 304 en acabado satinado.  Espesor de la chapa: 1,5 mm.  Interior redondeado para evitar la acumulación de la suciedad.  Cantos romos.  Desagüe a la izquierda o a la derecha, Ø 1 ¼ “.  Colocación mural mediante colgador y tornillos laterales.  Toma de tierra.  Tirador frontal. De De 4 plazas, longitud 3000 mm, ancho 500 mm y altura 350 -365 mm. Medidas del peto 80 x 390 mm</t>
  </si>
  <si>
    <t>lavabos de cirujanos fabricados en acero inox 18/10 AISI 304 en acabado satinado.  Espesor de la chapa: 1,5 mm.  Interior redondeado para evitar la acumulación de la suciedad.  Cantos romos.  Desagüe a la izquierda o a la derecha, Ø 1 ¼ “.  Colocación mural mediante colgador y tornillos laterales.  Toma de tierra.  Tirador frontal. De 2 plazas, longitud 1500 mm, ancho 500 mm y altura 350 -365 mm. Medidas del peto 80 x 390 mm</t>
  </si>
  <si>
    <t xml:space="preserve">mesa multiple  de 2.40 x.60 En laca mate natural; Fórmica; Termoformado en PET o PVC. Pintura electrostática horneable con recubrimiento en polvo. Estructura metálica en  Negro gofrado. Y Tuberia Acero CR, 7/8" Cal.18; Lamina Acero CR, Cal.22. Maderas: Madera contrachapada o aglomerado. </t>
  </si>
  <si>
    <t xml:space="preserve">Armario de instrumental  de laboratorio  900 x 450 x 1800 puertas metalicas y vidrio batientes y bisagras metálicas completas. con cuatro estantes ajustables. La unidad completa está acabado con pintura en polvo epoxi. </t>
  </si>
  <si>
    <t>mesa cuadrada de 1.20 X 1.20 Tablero fenólico de 25 mm, enchapado en láminado de alta presión a una cara
y balance.Travesaños: Tubería CR 2"x1" calibre 16.Patas: Tubería CR 1 1/2" x 1 1/2" calibre 16.Platinas : 1 1/2 x 3/16.Pintura electrostática.Polipropileno inyectado.Pata cuadrada o pata redonda.</t>
  </si>
  <si>
    <t>meson tipo en U de de 2.40 x .60 Tablero fenólico de 25 mm, enchapado en láminado de alta presión a una cara
y balance.Travesaños: Tubería CR 2"x1" calibre 16.Patas: Tubería CR 1 1/2" x 1 1/2" calibre 16.Platinas : 1 1/2 x 3/16.Pintura electrostática.Polipropileno inyectado.Pata cuadrada o pata redonda.</t>
  </si>
  <si>
    <t>mesa de centro Tablero aglomerado de 30 mm, enchapado en laminado de alta presión con canto PVC 2mm o Staron 12mm de espesor. Tubería diámetro CR 1.9" calibre 16. Solo aplica para mesa auxiliar. Lámina CR calibre 12. Platina de acero 3/16". Disco repujado en Lámina CR calibre 20. Pintura Electrostática</t>
  </si>
  <si>
    <t>mesa universitaria de 1.60 x 0.60 mts En laca mate natural; Fórmica; Termoformado en PET o PVC. Pintura electrostática horneable con recubrimiento en polvo. Estructura metálica en  Negro gofrado. Y Tuberia Acero CR, 7/8" Cal.18; Lamina Acero CR, Cal.22. Maderas: Madera contrachapada o aglomerado.de 30 mm de espesor</t>
  </si>
  <si>
    <t>mesa docente 1.60 x 0.60 mts En laca mate natural; Fórmica; Termoformado en PET o PVC. Pintura electrostática horneable con recubrimiento en polvo. Estructura metálica en  Negro gofrado. Y Tuberia Acero CR, 7/8" Cal.18; Lamina Acero CR, Cal.22. Maderas: Madera contrachapada o aglomerado de 30 mm de espesor</t>
  </si>
  <si>
    <t>Mesa de juntas rectangular para 10 personas, superficie en formica de 30 mm de espesor, y estructura con conectividad de cableado y 3 tapas cepillo a nivel de superficie</t>
  </si>
  <si>
    <t xml:space="preserve"> </t>
  </si>
  <si>
    <t>$ 405.794.900,00</t>
  </si>
  <si>
    <t>$ 64.927.184,00</t>
  </si>
  <si>
    <t>$ 470.722.084,00</t>
  </si>
  <si>
    <t>FIRMA</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</si>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</sst>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_(* #,##0.0_);_(* \(#,##0.0\);_(* &quot;-&quot;??_);_(@_)"/>
  </numFmts>
  <fonts count="12" x14ac:knownFonts="1">
    <font>
      <sz val="11"/>
      <color theme="1"/>
      <name val="Calibri"/>
      <family val="2"/>
      <scheme val="minor"/>
    </font>
    <font>
      <sz val="11"/>
      <color theme="1"/>
      <name val="Calibri"/>
      <family val="2"/>
      <scheme val="minor"/>
    </font>
    <font>
      <b/>
      <i/>
      <sz val="11"/>
      <color theme="0"/>
      <name val="Calibri"/>
      <family val="2"/>
      <scheme val="minor"/>
    </font>
    <font>
      <b/>
      <sz val="11"/>
      <color theme="0"/>
      <name val="Calibri"/>
      <family val="2"/>
      <scheme val="minor"/>
    </font>
    <font>
      <b/>
      <sz val="12"/>
      <color theme="1"/>
      <name val="Calibri"/>
      <family val="2"/>
      <scheme val="minor"/>
    </font>
    <font>
      <sz val="12"/>
      <color theme="1"/>
      <name val="Perpetua"/>
      <family val="1"/>
    </font>
    <font>
      <b/>
      <sz val="12"/>
      <color theme="1"/>
      <name val="Perpetua"/>
      <family val="1"/>
    </font>
    <font>
      <sz val="13"/>
      <color theme="1"/>
      <name val="Perpetua"/>
      <family val="1"/>
    </font>
    <font>
      <b/>
      <sz val="13"/>
      <color theme="1"/>
      <name val="Perpetua"/>
      <family val="1"/>
    </font>
    <font>
      <b/>
      <i/>
      <sz val="12"/>
      <color theme="0"/>
      <name val="Perpetua"/>
      <family val="1"/>
    </font>
    <font>
      <b/>
      <sz val="13"/>
      <name val="Perpetua"/>
      <family val="1"/>
    </font>
    <font>
      <sz val="13"/>
      <name val="Perpetua"/>
      <family val="1"/>
    </font>
  </fonts>
  <fills count="9">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bgColor indexed="64"/>
      </patternFill>
    </fill>
  </fills>
  <borders count="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31">
    <xf numFmtId="0" fontId="0" fillId="0" borderId="0" xfId="0"/>
    <xf numFmtId="44" fontId="0" fillId="0" borderId="0" xfId="1" applyFont="1"/>
    <xf numFmtId="0" fontId="5" fillId="4" borderId="2" xfId="0" applyFont="1" applyFill="1" applyBorder="1" applyAlignment="1">
      <alignment horizontal="center" vertical="center"/>
    </xf>
    <xf numFmtId="164" fontId="5" fillId="4" borderId="2" xfId="1" applyNumberFormat="1" applyFont="1" applyFill="1" applyBorder="1" applyAlignment="1">
      <alignment vertical="center"/>
    </xf>
    <xf numFmtId="44" fontId="2" fillId="3" borderId="2" xfId="1" applyFont="1" applyFill="1" applyBorder="1" applyAlignment="1">
      <alignment vertical="center"/>
    </xf>
    <xf numFmtId="44" fontId="9" fillId="3" borderId="2" xfId="1" applyFont="1" applyFill="1" applyBorder="1" applyAlignment="1">
      <alignment vertical="center"/>
    </xf>
    <xf numFmtId="165" fontId="5" fillId="4" borderId="2" xfId="2" applyNumberFormat="1" applyFont="1" applyFill="1" applyBorder="1" applyAlignment="1">
      <alignment vertical="center"/>
    </xf>
    <xf numFmtId="0" fontId="5" fillId="4" borderId="2" xfId="0" applyFont="1" applyFill="1" applyBorder="1" applyAlignment="1">
      <alignment horizontal="center" vertical="center" wrapText="1"/>
    </xf>
    <xf numFmtId="165" fontId="9" fillId="3" borderId="2" xfId="2" applyNumberFormat="1" applyFont="1" applyFill="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44" fontId="5" fillId="0" borderId="2" xfId="1" applyFont="1" applyBorder="1" applyAlignment="1">
      <alignment vertical="center"/>
    </xf>
    <xf numFmtId="44" fontId="11" fillId="6" borderId="2" xfId="1" applyFont="1" applyFill="1" applyBorder="1" applyAlignment="1">
      <alignment vertical="center"/>
    </xf>
    <xf numFmtId="44" fontId="7" fillId="6" borderId="2" xfId="1" applyFont="1" applyFill="1" applyBorder="1" applyAlignment="1">
      <alignment vertical="center"/>
    </xf>
    <xf numFmtId="44" fontId="8" fillId="6" borderId="2" xfId="1" applyFont="1" applyFill="1" applyBorder="1" applyAlignment="1">
      <alignment vertical="center"/>
    </xf>
    <xf numFmtId="0" fontId="3" fillId="3" borderId="3" xfId="0" applyFont="1" applyFill="1" applyBorder="1" applyAlignment="1">
      <alignment horizontal="center" vertical="center"/>
    </xf>
    <xf numFmtId="164" fontId="0" fillId="0" borderId="0" xfId="0" applyNumberFormat="1"/>
    <xf numFmtId="4" fontId="0" fillId="0" borderId="0" xfId="0" applyNumberFormat="1"/>
    <xf numFmtId="165" fontId="0" fillId="0" borderId="0" xfId="0" applyNumberFormat="1"/>
    <xf numFmtId="0" fontId="5" fillId="2" borderId="2" xfId="0" applyFont="1" applyFill="1" applyBorder="1" applyAlignment="1">
      <alignment horizontal="center" vertical="center"/>
    </xf>
    <xf numFmtId="0" fontId="5" fillId="7" borderId="2" xfId="0" applyFont="1" applyFill="1" applyBorder="1" applyAlignment="1">
      <alignment vertical="center" wrapText="1"/>
    </xf>
    <xf numFmtId="0" fontId="5" fillId="8" borderId="2" xfId="0" applyFont="1" applyFill="1" applyBorder="1" applyAlignment="1">
      <alignment vertical="center" wrapText="1"/>
    </xf>
    <xf numFmtId="0" fontId="5" fillId="8" borderId="2" xfId="0" applyFont="1" applyFill="1" applyBorder="1" applyAlignment="1">
      <alignment horizontal="left" vertical="center" wrapText="1"/>
    </xf>
    <xf numFmtId="0" fontId="5" fillId="8" borderId="2" xfId="0" applyFont="1" applyFill="1" applyBorder="1" applyAlignment="1">
      <alignment horizontal="justify" vertical="center"/>
    </xf>
    <xf numFmtId="0" fontId="5" fillId="8" borderId="2" xfId="0" applyFont="1" applyFill="1" applyBorder="1" applyAlignment="1">
      <alignment horizontal="justify" vertical="center" wrapText="1"/>
    </xf>
    <xf numFmtId="0" fontId="5" fillId="8" borderId="2" xfId="0" applyFont="1" applyFill="1" applyBorder="1" applyAlignment="1">
      <alignment horizontal="center" vertical="center" wrapText="1"/>
    </xf>
    <xf numFmtId="0" fontId="10" fillId="6" borderId="2" xfId="0" applyFont="1" applyFill="1" applyBorder="1" applyAlignment="1">
      <alignment horizontal="center" vertical="center"/>
    </xf>
    <xf numFmtId="0" fontId="4" fillId="5" borderId="2" xfId="0" applyFont="1" applyFill="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1" xfId="0" applyBorder="1" applyAlignment="1">
      <alignment horizontal="right"/>
    </xf>
  </cellXfs>
  <cellStyles count="3">
    <cellStyle name="Millares" xfId="2" builtinId="3"/>
    <cellStyle name="Moneda" xfId="1" builtinId="4"/>
    <cellStyle name="Normal"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workbookViewId="0">
      <selection sqref="A1:G2"/>
    </sheetView>
  </sheetViews>
  <sheetFormatPr baseColWidth="10" defaultRowHeight="15" x14ac:dyDescent="0.25"/>
  <cols>
    <col min="1" max="1" width="6.42578125" customWidth="1"/>
    <col min="2" max="2" width="98.42578125" customWidth="1"/>
    <col min="3" max="3" width="17.42578125" customWidth="1"/>
    <col min="4" max="4" width="31.28515625" customWidth="1"/>
    <col min="6" max="6" width="17.42578125" customWidth="1"/>
    <col min="7" max="7" width="27.28515625" customWidth="1"/>
    <col min="8" max="8" width="20.7109375" customWidth="1"/>
    <col min="9" max="9" width="23" bestFit="1" customWidth="1"/>
    <col min="10" max="10" width="13.7109375" bestFit="1" customWidth="1"/>
    <col min="11" max="11" width="15.140625" bestFit="1" customWidth="1"/>
  </cols>
  <sheetData>
    <row r="1" spans="1:7" ht="15.75" customHeight="1" x14ac:dyDescent="0.25">
      <c r="A1" s="27" t="s">
        <v>45</v>
      </c>
      <c r="B1" s="27"/>
      <c r="C1" s="27"/>
      <c r="D1" s="27"/>
      <c r="E1" s="27"/>
      <c r="F1" s="27"/>
      <c r="G1" s="27"/>
    </row>
    <row r="2" spans="1:7" ht="15.75" customHeight="1" x14ac:dyDescent="0.25">
      <c r="A2" s="27"/>
      <c r="B2" s="27"/>
      <c r="C2" s="27"/>
      <c r="D2" s="27"/>
      <c r="E2" s="27"/>
      <c r="F2" s="27"/>
      <c r="G2" s="27"/>
    </row>
    <row r="3" spans="1:7" x14ac:dyDescent="0.25">
      <c r="A3" s="15" t="s">
        <v>48</v>
      </c>
      <c r="B3" s="15" t="s">
        <v>49</v>
      </c>
      <c r="C3" s="15" t="s">
        <v>50</v>
      </c>
      <c r="D3" s="15" t="s">
        <v>51</v>
      </c>
      <c r="E3" s="15" t="s">
        <v>52</v>
      </c>
      <c r="F3" s="15" t="s">
        <v>46</v>
      </c>
      <c r="G3" s="15" t="s">
        <v>47</v>
      </c>
    </row>
    <row r="4" spans="1:7" ht="138" customHeight="1" x14ac:dyDescent="0.25">
      <c r="A4" s="2">
        <v>1</v>
      </c>
      <c r="B4" s="25" t="s">
        <v>62</v>
      </c>
      <c r="C4" s="2" t="s">
        <v>0</v>
      </c>
      <c r="D4" s="2" t="s">
        <v>1</v>
      </c>
      <c r="E4" s="2">
        <v>9</v>
      </c>
      <c r="F4" s="3"/>
      <c r="G4" s="3">
        <f>E4*F4</f>
        <v>0</v>
      </c>
    </row>
    <row r="5" spans="1:7" ht="169.5" customHeight="1" x14ac:dyDescent="0.25">
      <c r="A5" s="2">
        <v>3</v>
      </c>
      <c r="B5" s="20" t="s">
        <v>63</v>
      </c>
      <c r="C5" s="2" t="s">
        <v>0</v>
      </c>
      <c r="D5" s="2" t="s">
        <v>1</v>
      </c>
      <c r="E5" s="2">
        <v>1</v>
      </c>
      <c r="F5" s="3"/>
      <c r="G5" s="3">
        <f t="shared" ref="G5:G17" si="0">E5*F5</f>
        <v>0</v>
      </c>
    </row>
    <row r="6" spans="1:7" ht="132" x14ac:dyDescent="0.25">
      <c r="A6" s="2">
        <v>4</v>
      </c>
      <c r="B6" s="21" t="s">
        <v>70</v>
      </c>
      <c r="C6" s="2" t="s">
        <v>0</v>
      </c>
      <c r="D6" s="2" t="s">
        <v>2</v>
      </c>
      <c r="E6" s="2">
        <v>18</v>
      </c>
      <c r="F6" s="3"/>
      <c r="G6" s="3">
        <f t="shared" si="0"/>
        <v>0</v>
      </c>
    </row>
    <row r="7" spans="1:7" ht="132" x14ac:dyDescent="0.25">
      <c r="A7" s="2">
        <v>13</v>
      </c>
      <c r="B7" s="21" t="s">
        <v>64</v>
      </c>
      <c r="C7" s="2" t="s">
        <v>0</v>
      </c>
      <c r="D7" s="2" t="s">
        <v>6</v>
      </c>
      <c r="E7" s="2">
        <v>1</v>
      </c>
      <c r="F7" s="3"/>
      <c r="G7" s="3">
        <f>E7*F7</f>
        <v>0</v>
      </c>
    </row>
    <row r="8" spans="1:7" ht="49.5" x14ac:dyDescent="0.25">
      <c r="A8" s="2">
        <v>5</v>
      </c>
      <c r="B8" s="21" t="s">
        <v>65</v>
      </c>
      <c r="C8" s="2" t="s">
        <v>0</v>
      </c>
      <c r="D8" s="2" t="s">
        <v>2</v>
      </c>
      <c r="E8" s="19">
        <v>48</v>
      </c>
      <c r="F8" s="3"/>
      <c r="G8" s="3">
        <f t="shared" si="0"/>
        <v>0</v>
      </c>
    </row>
    <row r="9" spans="1:7" ht="100.5" customHeight="1" x14ac:dyDescent="0.25">
      <c r="A9" s="2">
        <v>7</v>
      </c>
      <c r="B9" s="20" t="s">
        <v>78</v>
      </c>
      <c r="C9" s="2" t="s">
        <v>0</v>
      </c>
      <c r="D9" s="2" t="s">
        <v>3</v>
      </c>
      <c r="E9" s="2">
        <v>4</v>
      </c>
      <c r="F9" s="3"/>
      <c r="G9" s="3">
        <f t="shared" si="0"/>
        <v>0</v>
      </c>
    </row>
    <row r="10" spans="1:7" ht="49.5" x14ac:dyDescent="0.25">
      <c r="A10" s="2">
        <v>8</v>
      </c>
      <c r="B10" s="20" t="s">
        <v>95</v>
      </c>
      <c r="C10" s="2" t="s">
        <v>0</v>
      </c>
      <c r="D10" s="2" t="s">
        <v>3</v>
      </c>
      <c r="E10" s="2">
        <v>3</v>
      </c>
      <c r="F10" s="3"/>
      <c r="G10" s="3">
        <f t="shared" si="0"/>
        <v>0</v>
      </c>
    </row>
    <row r="11" spans="1:7" ht="105.75" customHeight="1" x14ac:dyDescent="0.25">
      <c r="A11" s="2">
        <v>10</v>
      </c>
      <c r="B11" s="20" t="s">
        <v>77</v>
      </c>
      <c r="C11" s="2" t="s">
        <v>0</v>
      </c>
      <c r="D11" s="2" t="s">
        <v>4</v>
      </c>
      <c r="E11" s="2">
        <v>1</v>
      </c>
      <c r="F11" s="3"/>
      <c r="G11" s="3">
        <f t="shared" si="0"/>
        <v>0</v>
      </c>
    </row>
    <row r="12" spans="1:7" ht="88.5" customHeight="1" x14ac:dyDescent="0.25">
      <c r="A12" s="2">
        <v>11</v>
      </c>
      <c r="B12" s="21" t="s">
        <v>68</v>
      </c>
      <c r="C12" s="2" t="s">
        <v>0</v>
      </c>
      <c r="D12" s="2" t="s">
        <v>5</v>
      </c>
      <c r="E12" s="2">
        <v>1</v>
      </c>
      <c r="F12" s="3"/>
      <c r="G12" s="3">
        <f t="shared" si="0"/>
        <v>0</v>
      </c>
    </row>
    <row r="13" spans="1:7" ht="49.5" x14ac:dyDescent="0.25">
      <c r="A13" s="2">
        <v>12</v>
      </c>
      <c r="B13" s="21" t="s">
        <v>71</v>
      </c>
      <c r="C13" s="2" t="s">
        <v>0</v>
      </c>
      <c r="D13" s="2" t="s">
        <v>6</v>
      </c>
      <c r="E13" s="2">
        <v>1</v>
      </c>
      <c r="F13" s="3"/>
      <c r="G13" s="3">
        <f t="shared" si="0"/>
        <v>0</v>
      </c>
    </row>
    <row r="14" spans="1:7" ht="82.5" x14ac:dyDescent="0.25">
      <c r="A14" s="2">
        <v>15</v>
      </c>
      <c r="B14" s="21" t="s">
        <v>67</v>
      </c>
      <c r="C14" s="2" t="s">
        <v>0</v>
      </c>
      <c r="D14" s="2" t="s">
        <v>6</v>
      </c>
      <c r="E14" s="2">
        <v>1</v>
      </c>
      <c r="F14" s="3"/>
      <c r="G14" s="3">
        <f t="shared" si="0"/>
        <v>0</v>
      </c>
    </row>
    <row r="15" spans="1:7" ht="82.5" x14ac:dyDescent="0.25">
      <c r="A15" s="2">
        <v>16</v>
      </c>
      <c r="B15" s="21" t="s">
        <v>69</v>
      </c>
      <c r="C15" s="2" t="s">
        <v>0</v>
      </c>
      <c r="D15" s="2" t="s">
        <v>7</v>
      </c>
      <c r="E15" s="2">
        <v>1</v>
      </c>
      <c r="F15" s="3"/>
      <c r="G15" s="3">
        <f t="shared" si="0"/>
        <v>0</v>
      </c>
    </row>
    <row r="16" spans="1:7" ht="66" x14ac:dyDescent="0.25">
      <c r="A16" s="2">
        <v>19</v>
      </c>
      <c r="B16" s="21" t="s">
        <v>66</v>
      </c>
      <c r="C16" s="2" t="s">
        <v>0</v>
      </c>
      <c r="D16" s="2" t="s">
        <v>8</v>
      </c>
      <c r="E16" s="2">
        <v>9</v>
      </c>
      <c r="F16" s="3"/>
      <c r="G16" s="3">
        <f t="shared" si="0"/>
        <v>0</v>
      </c>
    </row>
    <row r="17" spans="1:10" ht="49.5" x14ac:dyDescent="0.25">
      <c r="A17" s="2">
        <v>20</v>
      </c>
      <c r="B17" s="24" t="s">
        <v>56</v>
      </c>
      <c r="C17" s="2" t="s">
        <v>0</v>
      </c>
      <c r="D17" s="2" t="s">
        <v>9</v>
      </c>
      <c r="E17" s="2">
        <v>1</v>
      </c>
      <c r="F17" s="3"/>
      <c r="G17" s="3">
        <f t="shared" si="0"/>
        <v>0</v>
      </c>
    </row>
    <row r="18" spans="1:10" x14ac:dyDescent="0.25">
      <c r="A18" s="28"/>
      <c r="B18" s="29"/>
      <c r="C18" s="29"/>
      <c r="D18" s="29"/>
      <c r="E18" s="29"/>
      <c r="F18" s="30"/>
      <c r="G18" s="4">
        <f>SUM(G4:G17)</f>
        <v>0</v>
      </c>
      <c r="H18" s="16">
        <f>SUM(G4:G17)</f>
        <v>0</v>
      </c>
      <c r="J18" s="17"/>
    </row>
    <row r="19" spans="1:10" ht="58.5" customHeight="1" x14ac:dyDescent="0.25">
      <c r="A19" s="2">
        <v>21</v>
      </c>
      <c r="B19" s="22" t="s">
        <v>96</v>
      </c>
      <c r="C19" s="2" t="s">
        <v>10</v>
      </c>
      <c r="D19" s="2" t="s">
        <v>44</v>
      </c>
      <c r="E19" s="2">
        <v>23</v>
      </c>
      <c r="F19" s="3"/>
      <c r="G19" s="3">
        <f>E19*F19</f>
        <v>0</v>
      </c>
    </row>
    <row r="20" spans="1:10" ht="73.5" customHeight="1" x14ac:dyDescent="0.25">
      <c r="A20" s="2">
        <v>22</v>
      </c>
      <c r="B20" s="21" t="s">
        <v>72</v>
      </c>
      <c r="C20" s="2" t="s">
        <v>10</v>
      </c>
      <c r="D20" s="2" t="s">
        <v>59</v>
      </c>
      <c r="E20" s="2">
        <v>73</v>
      </c>
      <c r="F20" s="3"/>
      <c r="G20" s="3">
        <f t="shared" ref="G20:G23" si="1">E20*F20</f>
        <v>0</v>
      </c>
    </row>
    <row r="21" spans="1:10" ht="49.5" x14ac:dyDescent="0.25">
      <c r="A21" s="2">
        <v>23</v>
      </c>
      <c r="B21" s="22" t="s">
        <v>65</v>
      </c>
      <c r="C21" s="2" t="s">
        <v>10</v>
      </c>
      <c r="D21" s="2" t="s">
        <v>11</v>
      </c>
      <c r="E21" s="2">
        <v>182</v>
      </c>
      <c r="F21" s="3"/>
      <c r="G21" s="3">
        <f t="shared" si="1"/>
        <v>0</v>
      </c>
    </row>
    <row r="22" spans="1:10" ht="66" x14ac:dyDescent="0.25">
      <c r="A22" s="2">
        <v>24</v>
      </c>
      <c r="B22" s="22" t="s">
        <v>97</v>
      </c>
      <c r="C22" s="2" t="s">
        <v>10</v>
      </c>
      <c r="D22" s="2" t="s">
        <v>60</v>
      </c>
      <c r="E22" s="2">
        <v>4</v>
      </c>
      <c r="F22" s="3"/>
      <c r="G22" s="3">
        <f t="shared" si="1"/>
        <v>0</v>
      </c>
    </row>
    <row r="23" spans="1:10" ht="75" customHeight="1" x14ac:dyDescent="0.25">
      <c r="A23" s="2">
        <v>25</v>
      </c>
      <c r="B23" s="21" t="s">
        <v>74</v>
      </c>
      <c r="C23" s="2" t="s">
        <v>10</v>
      </c>
      <c r="D23" s="2" t="s">
        <v>12</v>
      </c>
      <c r="E23" s="2">
        <v>16</v>
      </c>
      <c r="F23" s="3"/>
      <c r="G23" s="3">
        <f t="shared" si="1"/>
        <v>0</v>
      </c>
    </row>
    <row r="24" spans="1:10" ht="16.5" x14ac:dyDescent="0.25">
      <c r="A24" s="28" t="s">
        <v>61</v>
      </c>
      <c r="B24" s="29"/>
      <c r="C24" s="29"/>
      <c r="D24" s="29"/>
      <c r="E24" s="29"/>
      <c r="F24" s="30"/>
      <c r="G24" s="5">
        <f>SUM(G19:G23)</f>
        <v>0</v>
      </c>
      <c r="H24" s="16">
        <f>SUM(G19:G23)</f>
        <v>0</v>
      </c>
      <c r="J24" s="17"/>
    </row>
    <row r="25" spans="1:10" ht="60" customHeight="1" x14ac:dyDescent="0.25">
      <c r="A25" s="2">
        <v>28</v>
      </c>
      <c r="B25" s="21" t="s">
        <v>98</v>
      </c>
      <c r="C25" s="2" t="s">
        <v>13</v>
      </c>
      <c r="D25" s="2" t="s">
        <v>14</v>
      </c>
      <c r="E25" s="2">
        <v>3</v>
      </c>
      <c r="F25" s="3"/>
      <c r="G25" s="6">
        <f>E25*F25</f>
        <v>0</v>
      </c>
    </row>
    <row r="26" spans="1:10" ht="46.5" customHeight="1" x14ac:dyDescent="0.25">
      <c r="A26" s="2">
        <v>29</v>
      </c>
      <c r="B26" s="21" t="s">
        <v>75</v>
      </c>
      <c r="C26" s="2" t="s">
        <v>13</v>
      </c>
      <c r="D26" s="2" t="s">
        <v>14</v>
      </c>
      <c r="E26" s="2">
        <v>30</v>
      </c>
      <c r="F26" s="3"/>
      <c r="G26" s="6">
        <f t="shared" ref="G26:G42" si="2">E26*F26</f>
        <v>0</v>
      </c>
    </row>
    <row r="27" spans="1:10" ht="66" customHeight="1" x14ac:dyDescent="0.25">
      <c r="A27" s="2">
        <v>30</v>
      </c>
      <c r="B27" s="23" t="s">
        <v>57</v>
      </c>
      <c r="C27" s="2" t="s">
        <v>13</v>
      </c>
      <c r="D27" s="2" t="s">
        <v>15</v>
      </c>
      <c r="E27" s="2">
        <v>36</v>
      </c>
      <c r="F27" s="3"/>
      <c r="G27" s="6">
        <f t="shared" si="2"/>
        <v>0</v>
      </c>
    </row>
    <row r="28" spans="1:10" ht="49.5" x14ac:dyDescent="0.25">
      <c r="A28" s="2">
        <v>31</v>
      </c>
      <c r="B28" s="21" t="s">
        <v>91</v>
      </c>
      <c r="C28" s="2" t="s">
        <v>13</v>
      </c>
      <c r="D28" s="2" t="s">
        <v>16</v>
      </c>
      <c r="E28" s="2">
        <v>1</v>
      </c>
      <c r="F28" s="3"/>
      <c r="G28" s="6">
        <f t="shared" si="2"/>
        <v>0</v>
      </c>
    </row>
    <row r="29" spans="1:10" ht="66" x14ac:dyDescent="0.25">
      <c r="A29" s="2">
        <v>32</v>
      </c>
      <c r="B29" s="21" t="s">
        <v>87</v>
      </c>
      <c r="C29" s="2" t="s">
        <v>13</v>
      </c>
      <c r="D29" s="2" t="s">
        <v>16</v>
      </c>
      <c r="E29" s="2">
        <v>1</v>
      </c>
      <c r="F29" s="3"/>
      <c r="G29" s="6">
        <f t="shared" si="2"/>
        <v>0</v>
      </c>
    </row>
    <row r="30" spans="1:10" ht="82.5" x14ac:dyDescent="0.25">
      <c r="A30" s="2">
        <v>33</v>
      </c>
      <c r="B30" s="21" t="s">
        <v>81</v>
      </c>
      <c r="C30" s="2" t="s">
        <v>13</v>
      </c>
      <c r="D30" s="7" t="s">
        <v>17</v>
      </c>
      <c r="E30" s="2">
        <v>1</v>
      </c>
      <c r="F30" s="3"/>
      <c r="G30" s="6">
        <f t="shared" si="2"/>
        <v>0</v>
      </c>
    </row>
    <row r="31" spans="1:10" ht="82.5" x14ac:dyDescent="0.25">
      <c r="A31" s="2">
        <v>34</v>
      </c>
      <c r="B31" s="21" t="s">
        <v>81</v>
      </c>
      <c r="C31" s="2" t="s">
        <v>13</v>
      </c>
      <c r="D31" s="2" t="s">
        <v>18</v>
      </c>
      <c r="E31" s="2">
        <v>1</v>
      </c>
      <c r="F31" s="3"/>
      <c r="G31" s="6">
        <f t="shared" si="2"/>
        <v>0</v>
      </c>
    </row>
    <row r="32" spans="1:10" ht="82.5" customHeight="1" x14ac:dyDescent="0.25">
      <c r="A32" s="2">
        <v>35</v>
      </c>
      <c r="B32" s="24" t="s">
        <v>58</v>
      </c>
      <c r="C32" s="2" t="s">
        <v>13</v>
      </c>
      <c r="D32" s="2" t="s">
        <v>19</v>
      </c>
      <c r="E32" s="2">
        <v>3</v>
      </c>
      <c r="F32" s="3"/>
      <c r="G32" s="6">
        <f t="shared" si="2"/>
        <v>0</v>
      </c>
    </row>
    <row r="33" spans="1:10" ht="86.25" customHeight="1" x14ac:dyDescent="0.25">
      <c r="A33" s="2">
        <v>36</v>
      </c>
      <c r="B33" s="21" t="s">
        <v>89</v>
      </c>
      <c r="C33" s="2" t="s">
        <v>13</v>
      </c>
      <c r="D33" s="2" t="s">
        <v>20</v>
      </c>
      <c r="E33" s="2">
        <v>1</v>
      </c>
      <c r="F33" s="3"/>
      <c r="G33" s="6">
        <f t="shared" si="2"/>
        <v>0</v>
      </c>
    </row>
    <row r="34" spans="1:10" ht="132" x14ac:dyDescent="0.25">
      <c r="A34" s="2">
        <v>37</v>
      </c>
      <c r="B34" s="21" t="s">
        <v>62</v>
      </c>
      <c r="C34" s="2" t="s">
        <v>13</v>
      </c>
      <c r="D34" s="2" t="s">
        <v>21</v>
      </c>
      <c r="E34" s="2">
        <v>2</v>
      </c>
      <c r="F34" s="3"/>
      <c r="G34" s="6">
        <f t="shared" si="2"/>
        <v>0</v>
      </c>
    </row>
    <row r="35" spans="1:10" ht="82.5" x14ac:dyDescent="0.25">
      <c r="A35" s="2">
        <v>39</v>
      </c>
      <c r="B35" s="21" t="s">
        <v>81</v>
      </c>
      <c r="C35" s="2" t="s">
        <v>13</v>
      </c>
      <c r="D35" s="2" t="s">
        <v>23</v>
      </c>
      <c r="E35" s="2">
        <v>8</v>
      </c>
      <c r="F35" s="3"/>
      <c r="G35" s="6">
        <f t="shared" si="2"/>
        <v>0</v>
      </c>
    </row>
    <row r="36" spans="1:10" ht="49.5" x14ac:dyDescent="0.25">
      <c r="A36" s="2">
        <v>40</v>
      </c>
      <c r="B36" s="21" t="s">
        <v>91</v>
      </c>
      <c r="C36" s="2" t="s">
        <v>13</v>
      </c>
      <c r="D36" s="2" t="s">
        <v>24</v>
      </c>
      <c r="E36" s="2">
        <v>6</v>
      </c>
      <c r="F36" s="3"/>
      <c r="G36" s="6">
        <f t="shared" si="2"/>
        <v>0</v>
      </c>
    </row>
    <row r="37" spans="1:10" ht="49.5" x14ac:dyDescent="0.25">
      <c r="A37" s="2">
        <v>41</v>
      </c>
      <c r="B37" s="21" t="s">
        <v>65</v>
      </c>
      <c r="C37" s="2" t="s">
        <v>13</v>
      </c>
      <c r="D37" s="2" t="s">
        <v>22</v>
      </c>
      <c r="E37" s="2">
        <v>60</v>
      </c>
      <c r="F37" s="3"/>
      <c r="G37" s="6">
        <f t="shared" si="2"/>
        <v>0</v>
      </c>
    </row>
    <row r="38" spans="1:10" ht="66" x14ac:dyDescent="0.25">
      <c r="A38" s="2">
        <v>42</v>
      </c>
      <c r="B38" s="21" t="s">
        <v>88</v>
      </c>
      <c r="C38" s="2" t="s">
        <v>13</v>
      </c>
      <c r="D38" s="2" t="s">
        <v>25</v>
      </c>
      <c r="E38" s="2">
        <v>90</v>
      </c>
      <c r="F38" s="3"/>
      <c r="G38" s="6">
        <f t="shared" si="2"/>
        <v>0</v>
      </c>
    </row>
    <row r="39" spans="1:10" ht="49.5" x14ac:dyDescent="0.25">
      <c r="A39" s="2">
        <v>43</v>
      </c>
      <c r="B39" s="21" t="s">
        <v>73</v>
      </c>
      <c r="C39" s="2" t="s">
        <v>13</v>
      </c>
      <c r="D39" s="2" t="s">
        <v>25</v>
      </c>
      <c r="E39" s="2">
        <v>3</v>
      </c>
      <c r="F39" s="3"/>
      <c r="G39" s="6">
        <f t="shared" si="2"/>
        <v>0</v>
      </c>
    </row>
    <row r="40" spans="1:10" ht="49.5" x14ac:dyDescent="0.25">
      <c r="A40" s="2">
        <v>44</v>
      </c>
      <c r="B40" s="21" t="s">
        <v>65</v>
      </c>
      <c r="C40" s="2" t="s">
        <v>13</v>
      </c>
      <c r="D40" s="2" t="s">
        <v>25</v>
      </c>
      <c r="E40" s="2">
        <v>3</v>
      </c>
      <c r="F40" s="3"/>
      <c r="G40" s="6">
        <f t="shared" si="2"/>
        <v>0</v>
      </c>
    </row>
    <row r="41" spans="1:10" ht="66" x14ac:dyDescent="0.25">
      <c r="A41" s="2">
        <v>45</v>
      </c>
      <c r="B41" s="21" t="s">
        <v>66</v>
      </c>
      <c r="C41" s="2" t="s">
        <v>13</v>
      </c>
      <c r="D41" s="2" t="s">
        <v>24</v>
      </c>
      <c r="E41" s="2">
        <v>18</v>
      </c>
      <c r="F41" s="3"/>
      <c r="G41" s="6">
        <f t="shared" si="2"/>
        <v>0</v>
      </c>
    </row>
    <row r="42" spans="1:10" ht="49.5" x14ac:dyDescent="0.25">
      <c r="A42" s="2">
        <v>46</v>
      </c>
      <c r="B42" s="21" t="s">
        <v>91</v>
      </c>
      <c r="C42" s="2" t="s">
        <v>13</v>
      </c>
      <c r="D42" s="2" t="s">
        <v>24</v>
      </c>
      <c r="E42" s="2">
        <v>2</v>
      </c>
      <c r="F42" s="3"/>
      <c r="G42" s="6">
        <f t="shared" si="2"/>
        <v>0</v>
      </c>
      <c r="H42" s="18">
        <f>SUM(G25:G42)</f>
        <v>0</v>
      </c>
      <c r="J42" s="17"/>
    </row>
    <row r="43" spans="1:10" ht="16.5" x14ac:dyDescent="0.25">
      <c r="A43" s="28" t="s">
        <v>61</v>
      </c>
      <c r="B43" s="29"/>
      <c r="C43" s="29"/>
      <c r="D43" s="29"/>
      <c r="E43" s="29"/>
      <c r="F43" s="30"/>
      <c r="G43" s="8">
        <f>SUM(G25:G42)</f>
        <v>0</v>
      </c>
    </row>
    <row r="44" spans="1:10" ht="82.5" x14ac:dyDescent="0.25">
      <c r="A44" s="2">
        <v>47</v>
      </c>
      <c r="B44" s="21" t="s">
        <v>81</v>
      </c>
      <c r="C44" s="2" t="s">
        <v>26</v>
      </c>
      <c r="D44" s="2" t="s">
        <v>27</v>
      </c>
      <c r="E44" s="2">
        <v>1</v>
      </c>
      <c r="F44" s="3"/>
      <c r="G44" s="3">
        <f>E44*F44</f>
        <v>0</v>
      </c>
    </row>
    <row r="45" spans="1:10" ht="82.5" x14ac:dyDescent="0.25">
      <c r="A45" s="2">
        <v>48</v>
      </c>
      <c r="B45" s="21" t="s">
        <v>81</v>
      </c>
      <c r="C45" s="2" t="s">
        <v>26</v>
      </c>
      <c r="D45" s="2" t="s">
        <v>28</v>
      </c>
      <c r="E45" s="2">
        <v>1</v>
      </c>
      <c r="F45" s="3"/>
      <c r="G45" s="3">
        <f t="shared" ref="G45:G69" si="3">E45*F45</f>
        <v>0</v>
      </c>
    </row>
    <row r="46" spans="1:10" ht="82.5" x14ac:dyDescent="0.25">
      <c r="A46" s="2">
        <v>49</v>
      </c>
      <c r="B46" s="21" t="s">
        <v>82</v>
      </c>
      <c r="C46" s="2" t="s">
        <v>26</v>
      </c>
      <c r="D46" s="2" t="s">
        <v>29</v>
      </c>
      <c r="E46" s="2">
        <v>1</v>
      </c>
      <c r="F46" s="3"/>
      <c r="G46" s="3">
        <f t="shared" si="3"/>
        <v>0</v>
      </c>
    </row>
    <row r="47" spans="1:10" ht="82.5" x14ac:dyDescent="0.25">
      <c r="A47" s="2">
        <v>50</v>
      </c>
      <c r="B47" s="21" t="s">
        <v>82</v>
      </c>
      <c r="C47" s="2" t="s">
        <v>26</v>
      </c>
      <c r="D47" s="2" t="s">
        <v>30</v>
      </c>
      <c r="E47" s="2">
        <v>1</v>
      </c>
      <c r="F47" s="3"/>
      <c r="G47" s="3">
        <f t="shared" si="3"/>
        <v>0</v>
      </c>
    </row>
    <row r="48" spans="1:10" ht="82.5" x14ac:dyDescent="0.25">
      <c r="A48" s="2">
        <v>51</v>
      </c>
      <c r="B48" s="21" t="s">
        <v>82</v>
      </c>
      <c r="C48" s="2" t="s">
        <v>26</v>
      </c>
      <c r="D48" s="2" t="s">
        <v>31</v>
      </c>
      <c r="E48" s="2">
        <v>1</v>
      </c>
      <c r="F48" s="3"/>
      <c r="G48" s="3">
        <f t="shared" si="3"/>
        <v>0</v>
      </c>
    </row>
    <row r="49" spans="1:10" ht="33" x14ac:dyDescent="0.25">
      <c r="A49" s="2">
        <v>53</v>
      </c>
      <c r="B49" s="22" t="s">
        <v>83</v>
      </c>
      <c r="C49" s="2" t="s">
        <v>26</v>
      </c>
      <c r="D49" s="2" t="s">
        <v>32</v>
      </c>
      <c r="E49" s="2">
        <v>1</v>
      </c>
      <c r="F49" s="3"/>
      <c r="G49" s="3">
        <f t="shared" si="3"/>
        <v>0</v>
      </c>
    </row>
    <row r="50" spans="1:10" ht="132" x14ac:dyDescent="0.25">
      <c r="A50" s="2">
        <v>54</v>
      </c>
      <c r="B50" s="21" t="s">
        <v>62</v>
      </c>
      <c r="C50" s="2" t="s">
        <v>26</v>
      </c>
      <c r="D50" s="2" t="s">
        <v>33</v>
      </c>
      <c r="E50" s="2">
        <v>1</v>
      </c>
      <c r="F50" s="3"/>
      <c r="G50" s="3">
        <f t="shared" si="3"/>
        <v>0</v>
      </c>
    </row>
    <row r="51" spans="1:10" ht="66" customHeight="1" x14ac:dyDescent="0.25">
      <c r="A51" s="2">
        <v>55</v>
      </c>
      <c r="B51" s="23" t="s">
        <v>57</v>
      </c>
      <c r="C51" s="2" t="s">
        <v>26</v>
      </c>
      <c r="D51" s="2" t="s">
        <v>15</v>
      </c>
      <c r="E51" s="2">
        <v>6</v>
      </c>
      <c r="F51" s="3"/>
      <c r="G51" s="3">
        <f t="shared" si="3"/>
        <v>0</v>
      </c>
    </row>
    <row r="52" spans="1:10" ht="82.5" customHeight="1" x14ac:dyDescent="0.25">
      <c r="A52" s="2">
        <v>56</v>
      </c>
      <c r="B52" s="24" t="s">
        <v>58</v>
      </c>
      <c r="C52" s="2" t="s">
        <v>26</v>
      </c>
      <c r="D52" s="2" t="s">
        <v>34</v>
      </c>
      <c r="E52" s="2">
        <v>6</v>
      </c>
      <c r="F52" s="3"/>
      <c r="G52" s="3">
        <f t="shared" si="3"/>
        <v>0</v>
      </c>
    </row>
    <row r="53" spans="1:10" ht="66" x14ac:dyDescent="0.25">
      <c r="A53" s="2">
        <v>57</v>
      </c>
      <c r="B53" s="21" t="s">
        <v>90</v>
      </c>
      <c r="C53" s="2"/>
      <c r="D53" s="2"/>
      <c r="E53" s="2">
        <v>1</v>
      </c>
      <c r="F53" s="3"/>
      <c r="G53" s="3">
        <f t="shared" si="3"/>
        <v>0</v>
      </c>
    </row>
    <row r="54" spans="1:10" ht="54.75" customHeight="1" x14ac:dyDescent="0.25">
      <c r="A54" s="2">
        <v>58</v>
      </c>
      <c r="B54" s="21" t="s">
        <v>92</v>
      </c>
      <c r="C54" s="2" t="s">
        <v>26</v>
      </c>
      <c r="D54" s="2" t="s">
        <v>35</v>
      </c>
      <c r="E54" s="2">
        <v>1</v>
      </c>
      <c r="F54" s="3"/>
      <c r="G54" s="3">
        <f t="shared" si="3"/>
        <v>0</v>
      </c>
    </row>
    <row r="55" spans="1:10" ht="49.5" x14ac:dyDescent="0.25">
      <c r="A55" s="2">
        <v>59</v>
      </c>
      <c r="B55" s="21" t="s">
        <v>73</v>
      </c>
      <c r="C55" s="2" t="s">
        <v>26</v>
      </c>
      <c r="D55" s="2" t="s">
        <v>36</v>
      </c>
      <c r="E55" s="2">
        <v>1</v>
      </c>
      <c r="F55" s="3"/>
      <c r="G55" s="3">
        <f t="shared" si="3"/>
        <v>0</v>
      </c>
    </row>
    <row r="56" spans="1:10" ht="49.5" x14ac:dyDescent="0.25">
      <c r="A56" s="2">
        <v>60</v>
      </c>
      <c r="B56" s="21" t="s">
        <v>79</v>
      </c>
      <c r="C56" s="2" t="s">
        <v>26</v>
      </c>
      <c r="D56" s="2" t="s">
        <v>36</v>
      </c>
      <c r="E56" s="2">
        <v>4</v>
      </c>
      <c r="F56" s="3"/>
      <c r="G56" s="3">
        <f t="shared" si="3"/>
        <v>0</v>
      </c>
    </row>
    <row r="57" spans="1:10" ht="49.5" x14ac:dyDescent="0.25">
      <c r="A57" s="2">
        <v>61</v>
      </c>
      <c r="B57" s="21" t="s">
        <v>84</v>
      </c>
      <c r="C57" s="2" t="s">
        <v>26</v>
      </c>
      <c r="D57" s="2" t="s">
        <v>36</v>
      </c>
      <c r="E57" s="2">
        <v>32</v>
      </c>
      <c r="F57" s="3"/>
      <c r="G57" s="3">
        <f t="shared" si="3"/>
        <v>0</v>
      </c>
      <c r="H57" s="16">
        <f>SUM(G44:G57)</f>
        <v>0</v>
      </c>
      <c r="J57" s="17"/>
    </row>
    <row r="58" spans="1:10" ht="82.5" customHeight="1" x14ac:dyDescent="0.25">
      <c r="A58" s="2">
        <v>62</v>
      </c>
      <c r="B58" s="24" t="s">
        <v>58</v>
      </c>
      <c r="C58" s="2" t="s">
        <v>37</v>
      </c>
      <c r="D58" s="2" t="s">
        <v>36</v>
      </c>
      <c r="E58" s="2">
        <v>3</v>
      </c>
      <c r="F58" s="3"/>
      <c r="G58" s="3">
        <f t="shared" si="3"/>
        <v>0</v>
      </c>
    </row>
    <row r="59" spans="1:10" ht="97.5" customHeight="1" x14ac:dyDescent="0.25">
      <c r="A59" s="2">
        <v>63</v>
      </c>
      <c r="B59" s="21" t="s">
        <v>90</v>
      </c>
      <c r="C59" s="2" t="s">
        <v>37</v>
      </c>
      <c r="D59" s="2" t="s">
        <v>36</v>
      </c>
      <c r="E59" s="2">
        <v>1</v>
      </c>
      <c r="F59" s="3"/>
      <c r="G59" s="3">
        <f t="shared" si="3"/>
        <v>0</v>
      </c>
    </row>
    <row r="60" spans="1:10" ht="132" x14ac:dyDescent="0.25">
      <c r="A60" s="2">
        <v>64</v>
      </c>
      <c r="B60" s="21" t="s">
        <v>86</v>
      </c>
      <c r="C60" s="2" t="s">
        <v>37</v>
      </c>
      <c r="D60" s="2" t="s">
        <v>33</v>
      </c>
      <c r="E60" s="2">
        <v>1</v>
      </c>
      <c r="F60" s="3"/>
      <c r="G60" s="3">
        <f t="shared" si="3"/>
        <v>0</v>
      </c>
    </row>
    <row r="61" spans="1:10" ht="49.5" x14ac:dyDescent="0.25">
      <c r="A61" s="2">
        <v>65</v>
      </c>
      <c r="B61" s="21" t="s">
        <v>79</v>
      </c>
      <c r="C61" s="2" t="s">
        <v>37</v>
      </c>
      <c r="D61" s="2" t="s">
        <v>36</v>
      </c>
      <c r="E61" s="2">
        <v>4</v>
      </c>
      <c r="F61" s="3"/>
      <c r="G61" s="3">
        <f t="shared" si="3"/>
        <v>0</v>
      </c>
    </row>
    <row r="62" spans="1:10" ht="49.5" x14ac:dyDescent="0.25">
      <c r="A62" s="2">
        <v>66</v>
      </c>
      <c r="B62" s="21" t="s">
        <v>84</v>
      </c>
      <c r="C62" s="2" t="s">
        <v>37</v>
      </c>
      <c r="D62" s="2" t="s">
        <v>36</v>
      </c>
      <c r="E62" s="2">
        <v>32</v>
      </c>
      <c r="F62" s="3"/>
      <c r="G62" s="3">
        <f t="shared" si="3"/>
        <v>0</v>
      </c>
    </row>
    <row r="63" spans="1:10" ht="66" customHeight="1" x14ac:dyDescent="0.25">
      <c r="A63" s="2">
        <v>67</v>
      </c>
      <c r="B63" s="23" t="s">
        <v>57</v>
      </c>
      <c r="C63" s="2" t="s">
        <v>37</v>
      </c>
      <c r="D63" s="2" t="s">
        <v>15</v>
      </c>
      <c r="E63" s="2">
        <v>9</v>
      </c>
      <c r="F63" s="3"/>
      <c r="G63" s="3">
        <f t="shared" si="3"/>
        <v>0</v>
      </c>
    </row>
    <row r="64" spans="1:10" ht="82.5" x14ac:dyDescent="0.25">
      <c r="A64" s="2">
        <v>68</v>
      </c>
      <c r="B64" s="21" t="s">
        <v>80</v>
      </c>
      <c r="C64" s="2" t="s">
        <v>37</v>
      </c>
      <c r="D64" s="2" t="s">
        <v>27</v>
      </c>
      <c r="E64" s="2">
        <v>1</v>
      </c>
      <c r="F64" s="3"/>
      <c r="G64" s="3">
        <f t="shared" si="3"/>
        <v>0</v>
      </c>
    </row>
    <row r="65" spans="1:11" ht="82.5" x14ac:dyDescent="0.25">
      <c r="A65" s="2">
        <v>69</v>
      </c>
      <c r="B65" s="21" t="s">
        <v>80</v>
      </c>
      <c r="C65" s="2" t="s">
        <v>37</v>
      </c>
      <c r="D65" s="2" t="s">
        <v>38</v>
      </c>
      <c r="E65" s="2">
        <v>1</v>
      </c>
      <c r="F65" s="3"/>
      <c r="G65" s="3">
        <f t="shared" si="3"/>
        <v>0</v>
      </c>
      <c r="H65" s="16">
        <f>SUM(G58:G65)</f>
        <v>0</v>
      </c>
      <c r="K65" s="1"/>
    </row>
    <row r="66" spans="1:11" ht="66" customHeight="1" x14ac:dyDescent="0.25">
      <c r="A66" s="2">
        <v>70</v>
      </c>
      <c r="B66" s="23" t="s">
        <v>57</v>
      </c>
      <c r="C66" s="2" t="s">
        <v>39</v>
      </c>
      <c r="D66" s="2" t="s">
        <v>15</v>
      </c>
      <c r="E66" s="2">
        <v>14</v>
      </c>
      <c r="F66" s="3"/>
      <c r="G66" s="3">
        <f t="shared" si="3"/>
        <v>0</v>
      </c>
    </row>
    <row r="67" spans="1:11" ht="49.5" x14ac:dyDescent="0.25">
      <c r="A67" s="2">
        <v>71</v>
      </c>
      <c r="B67" s="21" t="s">
        <v>76</v>
      </c>
      <c r="C67" s="2" t="s">
        <v>39</v>
      </c>
      <c r="D67" s="2" t="s">
        <v>40</v>
      </c>
      <c r="E67" s="2">
        <v>2</v>
      </c>
      <c r="F67" s="3"/>
      <c r="G67" s="3">
        <f t="shared" si="3"/>
        <v>0</v>
      </c>
    </row>
    <row r="68" spans="1:11" ht="49.5" x14ac:dyDescent="0.25">
      <c r="A68" s="2">
        <v>72</v>
      </c>
      <c r="B68" s="21" t="s">
        <v>84</v>
      </c>
      <c r="C68" s="2" t="s">
        <v>39</v>
      </c>
      <c r="D68" s="2" t="s">
        <v>40</v>
      </c>
      <c r="E68" s="2">
        <v>24</v>
      </c>
      <c r="F68" s="3"/>
      <c r="G68" s="3">
        <f t="shared" si="3"/>
        <v>0</v>
      </c>
    </row>
    <row r="69" spans="1:11" ht="66" x14ac:dyDescent="0.25">
      <c r="A69" s="2">
        <v>73</v>
      </c>
      <c r="B69" s="21" t="s">
        <v>85</v>
      </c>
      <c r="C69" s="2" t="s">
        <v>39</v>
      </c>
      <c r="D69" s="2" t="s">
        <v>40</v>
      </c>
      <c r="E69" s="2">
        <v>2</v>
      </c>
      <c r="F69" s="3"/>
      <c r="G69" s="3">
        <f t="shared" si="3"/>
        <v>0</v>
      </c>
      <c r="H69" s="16">
        <f>SUM(G67:G69)</f>
        <v>0</v>
      </c>
      <c r="K69" s="17"/>
    </row>
    <row r="70" spans="1:11" ht="16.5" x14ac:dyDescent="0.25">
      <c r="A70" s="28" t="s">
        <v>61</v>
      </c>
      <c r="B70" s="29"/>
      <c r="C70" s="29"/>
      <c r="D70" s="29"/>
      <c r="E70" s="29"/>
      <c r="F70" s="30"/>
      <c r="G70" s="5">
        <f>SUM(G44:G69)</f>
        <v>0</v>
      </c>
    </row>
    <row r="71" spans="1:11" ht="16.5" x14ac:dyDescent="0.25">
      <c r="A71" s="9"/>
      <c r="B71" s="10"/>
      <c r="C71" s="9"/>
      <c r="D71" s="9"/>
      <c r="E71" s="9"/>
      <c r="F71" s="11"/>
      <c r="G71" s="11"/>
    </row>
    <row r="72" spans="1:11" ht="72" customHeight="1" x14ac:dyDescent="0.25">
      <c r="A72" s="2">
        <v>77</v>
      </c>
      <c r="B72" s="21" t="s">
        <v>94</v>
      </c>
      <c r="C72" s="2" t="s">
        <v>41</v>
      </c>
      <c r="D72" s="2" t="s">
        <v>42</v>
      </c>
      <c r="E72" s="2">
        <v>6</v>
      </c>
      <c r="F72" s="3"/>
      <c r="G72" s="3">
        <f>E72*F72</f>
        <v>0</v>
      </c>
    </row>
    <row r="73" spans="1:11" ht="49.5" x14ac:dyDescent="0.25">
      <c r="A73" s="2">
        <v>78</v>
      </c>
      <c r="B73" s="21" t="s">
        <v>84</v>
      </c>
      <c r="C73" s="2" t="s">
        <v>41</v>
      </c>
      <c r="D73" s="2" t="s">
        <v>42</v>
      </c>
      <c r="E73" s="2">
        <v>15</v>
      </c>
      <c r="F73" s="3"/>
      <c r="G73" s="3">
        <f t="shared" ref="G73:G74" si="4">E73*F73</f>
        <v>0</v>
      </c>
      <c r="H73" s="16">
        <f>SUM(G72:G73)</f>
        <v>0</v>
      </c>
      <c r="K73" s="17"/>
    </row>
    <row r="74" spans="1:11" ht="49.5" x14ac:dyDescent="0.25">
      <c r="A74" s="2">
        <v>79</v>
      </c>
      <c r="B74" s="21" t="s">
        <v>93</v>
      </c>
      <c r="C74" s="2" t="s">
        <v>41</v>
      </c>
      <c r="D74" s="2" t="s">
        <v>43</v>
      </c>
      <c r="E74" s="2">
        <v>10</v>
      </c>
      <c r="F74" s="3"/>
      <c r="G74" s="3">
        <f t="shared" si="4"/>
        <v>0</v>
      </c>
    </row>
    <row r="75" spans="1:11" ht="49.5" x14ac:dyDescent="0.25">
      <c r="A75" s="2">
        <v>80</v>
      </c>
      <c r="B75" s="21" t="s">
        <v>65</v>
      </c>
      <c r="C75" s="2" t="s">
        <v>41</v>
      </c>
      <c r="D75" s="2" t="s">
        <v>43</v>
      </c>
      <c r="E75" s="2">
        <v>40</v>
      </c>
      <c r="F75" s="3"/>
      <c r="G75" s="3">
        <f t="shared" ref="G75" si="5">SUM(F75*E75)</f>
        <v>0</v>
      </c>
      <c r="H75" s="16">
        <f>SUM(G74:G75)</f>
        <v>0</v>
      </c>
      <c r="K75" s="17"/>
    </row>
    <row r="76" spans="1:11" x14ac:dyDescent="0.25">
      <c r="A76" s="28" t="s">
        <v>61</v>
      </c>
      <c r="B76" s="29"/>
      <c r="C76" s="29"/>
      <c r="D76" s="29"/>
      <c r="E76" s="29"/>
      <c r="F76" s="30"/>
      <c r="G76" s="4">
        <f>SUM(G72:G75)</f>
        <v>0</v>
      </c>
    </row>
    <row r="77" spans="1:11" ht="18" x14ac:dyDescent="0.25">
      <c r="A77" s="26" t="s">
        <v>53</v>
      </c>
      <c r="B77" s="26"/>
      <c r="C77" s="26"/>
      <c r="D77" s="26"/>
      <c r="E77" s="26"/>
      <c r="F77" s="26"/>
      <c r="G77" s="12" t="s">
        <v>100</v>
      </c>
      <c r="H77" s="12"/>
      <c r="I77" s="17"/>
    </row>
    <row r="78" spans="1:11" ht="18" x14ac:dyDescent="0.25">
      <c r="A78" s="26" t="s">
        <v>54</v>
      </c>
      <c r="B78" s="26"/>
      <c r="C78" s="26"/>
      <c r="D78" s="26"/>
      <c r="E78" s="26"/>
      <c r="F78" s="26"/>
      <c r="G78" s="13" t="s">
        <v>101</v>
      </c>
      <c r="I78" s="17"/>
    </row>
    <row r="79" spans="1:11" ht="18" x14ac:dyDescent="0.25">
      <c r="A79" s="26" t="s">
        <v>55</v>
      </c>
      <c r="B79" s="26"/>
      <c r="C79" s="26"/>
      <c r="D79" s="26"/>
      <c r="E79" s="26"/>
      <c r="F79" s="26"/>
      <c r="G79" s="14" t="s">
        <v>102</v>
      </c>
    </row>
    <row r="83" spans="2:8" x14ac:dyDescent="0.25">
      <c r="B83" t="s">
        <v>103</v>
      </c>
      <c r="H83" t="s">
        <v>99</v>
      </c>
    </row>
    <row r="84" spans="2:8" x14ac:dyDescent="0.25">
      <c r="B84" t="s">
        <v>104</v>
      </c>
    </row>
  </sheetData>
  <mergeCells count="9">
    <mergeCell ref="A77:F77"/>
    <mergeCell ref="A78:F78"/>
    <mergeCell ref="A79:F79"/>
    <mergeCell ref="A1:G2"/>
    <mergeCell ref="A18:F18"/>
    <mergeCell ref="A24:F24"/>
    <mergeCell ref="A43:F43"/>
    <mergeCell ref="A70:F70"/>
    <mergeCell ref="A76:F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andrade</dc:creator>
  <cp:lastModifiedBy>MJ03K30J</cp:lastModifiedBy>
  <cp:lastPrinted>2016-09-08T14:41:05Z</cp:lastPrinted>
  <dcterms:created xsi:type="dcterms:W3CDTF">2016-08-09T03:25:44Z</dcterms:created>
  <dcterms:modified xsi:type="dcterms:W3CDTF">2016-10-28T23:31:49Z</dcterms:modified>
</cp:coreProperties>
</file>